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605" yWindow="120" windowWidth="15480" windowHeight="11640"/>
  </bookViews>
  <sheets>
    <sheet name="Лот1" sheetId="4" r:id="rId1"/>
  </sheets>
  <calcPr calcId="145621"/>
</workbook>
</file>

<file path=xl/calcChain.xml><?xml version="1.0" encoding="utf-8"?>
<calcChain xmlns="http://schemas.openxmlformats.org/spreadsheetml/2006/main">
  <c r="H20" i="4" l="1"/>
  <c r="H19" i="4"/>
  <c r="H17" i="4"/>
  <c r="H16" i="4"/>
  <c r="H11" i="4"/>
  <c r="H10" i="4"/>
  <c r="H9" i="4"/>
  <c r="H8" i="4"/>
  <c r="H25" i="4" l="1"/>
  <c r="H26" i="4" s="1"/>
</calcChain>
</file>

<file path=xl/sharedStrings.xml><?xml version="1.0" encoding="utf-8"?>
<sst xmlns="http://schemas.openxmlformats.org/spreadsheetml/2006/main" count="71" uniqueCount="47">
  <si>
    <t>№п/п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</si>
  <si>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</si>
  <si>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</si>
  <si>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</si>
  <si>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</si>
  <si>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</si>
  <si>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</si>
  <si>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</si>
  <si>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</si>
  <si>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</si>
  <si>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</si>
  <si>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</si>
  <si>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Срок поставки</t>
  </si>
  <si>
    <t>Место доставки</t>
  </si>
  <si>
    <t>Комплекс мониторинга Телескрин. Экземляр ПО.</t>
  </si>
  <si>
    <t>NAS-сервер Synology RS812</t>
  </si>
  <si>
    <t>Модуль расширения Synology RX410</t>
  </si>
  <si>
    <t>HDD SATA-3 2Tb Western Digital Caviar Black 7200rpm [WD2002FAEX] Cache 64MB</t>
  </si>
  <si>
    <t>Приёмник Proview 7100</t>
  </si>
  <si>
    <t>Опция конвертирования T2MI в ASI к приемнику Proview 7100</t>
  </si>
  <si>
    <t>Опция конвертирования T2MI в ASI (FW-PVR-7K-T2MI-2TS) к приемнику 4 L-band Двухдекодерный Proview 7100, MPEG2/4 AVC, SD, (вход DVB-S/S2, ASI, выходы SDI, IP и ASI)</t>
  </si>
  <si>
    <t>Конвертор LV-QD40CIR</t>
  </si>
  <si>
    <t>Конвертор IDLB-Sinl40-Premu-OPP</t>
  </si>
  <si>
    <t>Конвертор IDLB-Sinl40-Premu-OPP (HDTV , 0.2db, 10.7 - 12.75 GHz, с облучателем )</t>
  </si>
  <si>
    <t>Конвертор IDLR-SINF00</t>
  </si>
  <si>
    <t>Конвертор IDLR-SINF00  (0.3dB, 10.7 - 12.75 GHz, фланец, один выход)</t>
  </si>
  <si>
    <t>Конвертор 8515F</t>
  </si>
  <si>
    <t xml:space="preserve">Конвертор 8515F, (3,4 - 4,2) ГГц, +/- 500 КГц, 15K </t>
  </si>
  <si>
    <t>Радиоприемник Былина РП-001</t>
  </si>
  <si>
    <t>CAM модуль Irdeto</t>
  </si>
  <si>
    <t>CAM модуль DRE CRYPT MPEG4</t>
  </si>
  <si>
    <t>CAM модуль Viaccess</t>
  </si>
  <si>
    <t>CAM модуль Video Guard</t>
  </si>
  <si>
    <t>Расширение мониторинга Телескрин на 1 сервер. IP вход 20 SD 5 HD каналов,  Профессиональный LED монитор 55 "</t>
  </si>
  <si>
    <t>Конвертор LV-QD40CIR ( LU-40QDCIR)  (0,3дБ, 11.7-12.75 ГГц, круговая поляриз., 4 независим. выхода c облуч.)</t>
  </si>
  <si>
    <t>HP ProLiant DL360e Gen8 (668815-421)</t>
  </si>
  <si>
    <t xml:space="preserve">Сервер HP ProLiant DL360e Gen8 (668815-421):  2x 2.20-2.70GHz Intel® Xeon® E5-2430,  32 GB (8xDIMM 4GB DDR-III PC3-10600 ECC Registered, SingleRank x4, LowVoltage ), 2x HDD 300GB SAS 6G 10000rpm Hot Plug SFF SmartDrive, 2x  модуля питания 100-240V с возможностью замены, 460Вт, КПД 92%,  расширенное управление: HP Integrated Lights-Out 4 (iLO4) Remote Management Advanced. Техническая поддержка и обновления 1 год в режиме 24х7     </t>
  </si>
  <si>
    <t>SMW Конвертор Quattro, type E, 9,75/10,6 ГГц, +/-3,0 МГц, 0,8 dB (4 выхода, верхн.и. нижн. диап-н, вертик. и горизонт.пол)</t>
  </si>
  <si>
    <t>Конвертор LNB 0,8 dB L.O.stabil.+/-3,0 MHz, Ku, Quattro</t>
  </si>
  <si>
    <t>4 L-band дескремблер Proview 7100, (вход 4  DVB-S/S2, ASI, выходы IP , ASI,Single chanel descrambling) + Опция на 4 TS выхода + Опция мультипрограммного дескремблирования до 48 PID для PVR7100</t>
  </si>
  <si>
    <t xml:space="preserve">Республика Башкортостан,  г. Уфа, ул. Ленина д.30,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цеха КП: Тарановский Александр Николаевич (347) 221-54-72, e-mail: Taranovskiyi@bashtel.ru </t>
  </si>
  <si>
    <t xml:space="preserve">Предельная стомость лота составляет   2 957 089,44 рублей (с НДС) </t>
  </si>
  <si>
    <t>до 15 сентября 2014г.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</si>
  <si>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</si>
  <si>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>Цена за единицу измерения с НДС, включая стоимость тары и доставку, рубли РФ</t>
  </si>
  <si>
    <t>Сумма с НДС, включая стоимость тары и доставку, рубли РФ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</si>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</sst>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.00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6" fillId="0" borderId="0"/>
    <xf numFmtId="0" fontId="8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165" fontId="5" fillId="0" borderId="4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5" fillId="0" borderId="0" xfId="0" applyFont="1" applyBorder="1"/>
    <xf numFmtId="0" fontId="4" fillId="0" borderId="2" xfId="0" applyFont="1" applyBorder="1" applyAlignment="1">
      <alignment horizontal="left" vertical="center"/>
    </xf>
    <xf numFmtId="164" fontId="0" fillId="0" borderId="0" xfId="0" applyNumberFormat="1" applyFill="1" applyBorder="1"/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1" xfId="3" applyFont="1" applyFill="1" applyBorder="1" applyAlignment="1">
      <alignment horizontal="left" wrapText="1"/>
    </xf>
    <xf numFmtId="43" fontId="4" fillId="0" borderId="2" xfId="0" applyNumberFormat="1" applyFont="1" applyBorder="1" applyAlignment="1">
      <alignment horizontal="center" vertical="center"/>
    </xf>
    <xf numFmtId="43" fontId="0" fillId="0" borderId="0" xfId="0" applyNumberForma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Fill="1"/>
    <xf numFmtId="43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4">
    <cellStyle name="0,0_x000d__x000a_NA_x000d__x000a_ 3" xfId="1"/>
    <cellStyle name="Excel Built-in Normal" xfId="3"/>
    <cellStyle name="Normal_Special Pricing Form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33"/>
  <sheetViews>
    <sheetView tabSelected="1" zoomScale="80" zoomScaleNormal="80" workbookViewId="0">
      <selection activeCell="C3" sqref="C3"/>
    </sheetView>
  </sheetViews>
  <sheetFormatPr defaultRowHeight="12.75" x14ac:dyDescent="0.2"/>
  <cols>
    <col min="1" max="1" width="6.28515625" customWidth="1"/>
    <col min="2" max="2" width="6" customWidth="1"/>
    <col min="3" max="3" width="43" customWidth="1"/>
    <col min="4" max="4" width="11" customWidth="1"/>
    <col min="5" max="5" width="83.7109375" style="1" customWidth="1"/>
    <col min="6" max="6" width="13.42578125" customWidth="1"/>
    <col min="7" max="7" width="19.28515625" customWidth="1"/>
    <col min="8" max="8" width="18.140625" style="22" customWidth="1"/>
    <col min="9" max="9" width="20" customWidth="1"/>
    <col min="10" max="10" width="13.85546875" bestFit="1" customWidth="1"/>
    <col min="11" max="11" width="12.85546875" bestFit="1" customWidth="1"/>
    <col min="12" max="12" width="13.7109375" bestFit="1" customWidth="1"/>
  </cols>
  <sheetData>
    <row r="3" spans="2:10" ht="21" customHeight="1" x14ac:dyDescent="0.2">
      <c r="H3" s="21" t="s">
        <v>11</v>
      </c>
    </row>
    <row r="4" spans="2:10" ht="23.25" x14ac:dyDescent="0.35">
      <c r="C4" s="33"/>
      <c r="D4" s="33"/>
      <c r="E4" s="33"/>
      <c r="F4" s="33"/>
      <c r="G4" s="33"/>
      <c r="H4" s="21"/>
    </row>
    <row r="5" spans="2:10" ht="15.75" customHeight="1" x14ac:dyDescent="0.2">
      <c r="B5" s="34" t="s">
        <v>0</v>
      </c>
      <c r="C5" s="36" t="s">
        <v>3</v>
      </c>
      <c r="D5" s="37"/>
      <c r="E5" s="38" t="s">
        <v>1</v>
      </c>
      <c r="F5" s="38" t="s">
        <v>4</v>
      </c>
      <c r="G5" s="40" t="s">
        <v>44</v>
      </c>
      <c r="H5" s="40" t="s">
        <v>45</v>
      </c>
    </row>
    <row r="6" spans="2:10" ht="125.25" customHeight="1" x14ac:dyDescent="0.2">
      <c r="B6" s="35"/>
      <c r="C6" s="3" t="s">
        <v>2</v>
      </c>
      <c r="D6" s="16" t="s">
        <v>6</v>
      </c>
      <c r="E6" s="39"/>
      <c r="F6" s="39"/>
      <c r="G6" s="40"/>
      <c r="H6" s="40"/>
      <c r="I6" s="9"/>
    </row>
    <row r="7" spans="2:10" ht="14.25" customHeight="1" x14ac:dyDescent="0.25">
      <c r="B7" s="47"/>
      <c r="C7" s="48"/>
      <c r="D7" s="48"/>
      <c r="E7" s="48"/>
      <c r="F7" s="48"/>
      <c r="G7" s="49"/>
      <c r="H7" s="49"/>
      <c r="I7" s="9"/>
    </row>
    <row r="8" spans="2:10" ht="112.5" customHeight="1" x14ac:dyDescent="0.2">
      <c r="B8" s="3">
        <v>1</v>
      </c>
      <c r="C8" s="17" t="s">
        <v>35</v>
      </c>
      <c r="D8" s="3" t="s">
        <v>46</v>
      </c>
      <c r="E8" s="15" t="s">
        <v>36</v>
      </c>
      <c r="F8" s="3">
        <v>1</v>
      </c>
      <c r="G8" s="19">
        <v>247800</v>
      </c>
      <c r="H8" s="30">
        <f>G8*F8</f>
        <v>247800</v>
      </c>
      <c r="I8" s="26"/>
    </row>
    <row r="9" spans="2:10" ht="31.5" x14ac:dyDescent="0.25">
      <c r="B9" s="3">
        <v>2</v>
      </c>
      <c r="C9" s="17" t="s">
        <v>14</v>
      </c>
      <c r="D9" s="3" t="s">
        <v>46</v>
      </c>
      <c r="E9" s="18" t="s">
        <v>33</v>
      </c>
      <c r="F9" s="3">
        <v>1</v>
      </c>
      <c r="G9" s="31">
        <v>590000</v>
      </c>
      <c r="H9" s="30">
        <f>G9*F9</f>
        <v>590000</v>
      </c>
      <c r="I9" s="27"/>
      <c r="J9" s="20"/>
    </row>
    <row r="10" spans="2:10" ht="15.75" x14ac:dyDescent="0.2">
      <c r="B10" s="3">
        <v>3</v>
      </c>
      <c r="C10" s="17" t="s">
        <v>15</v>
      </c>
      <c r="D10" s="3" t="s">
        <v>46</v>
      </c>
      <c r="E10" s="15" t="s">
        <v>15</v>
      </c>
      <c r="F10" s="3">
        <v>1</v>
      </c>
      <c r="G10" s="31">
        <v>35990</v>
      </c>
      <c r="H10" s="30">
        <f>G10*F10</f>
        <v>35990</v>
      </c>
      <c r="I10" s="27"/>
      <c r="J10" s="20"/>
    </row>
    <row r="11" spans="2:10" ht="15.75" x14ac:dyDescent="0.2">
      <c r="B11" s="3">
        <v>4</v>
      </c>
      <c r="C11" s="17" t="s">
        <v>16</v>
      </c>
      <c r="D11" s="3" t="s">
        <v>46</v>
      </c>
      <c r="E11" s="15" t="s">
        <v>16</v>
      </c>
      <c r="F11" s="3">
        <v>1</v>
      </c>
      <c r="G11" s="31">
        <v>31270</v>
      </c>
      <c r="H11" s="30">
        <f>G11*F11</f>
        <v>31270</v>
      </c>
      <c r="I11" s="27"/>
      <c r="J11" s="20"/>
    </row>
    <row r="12" spans="2:10" ht="47.25" x14ac:dyDescent="0.2">
      <c r="B12" s="3">
        <v>5</v>
      </c>
      <c r="C12" s="17" t="s">
        <v>17</v>
      </c>
      <c r="D12" s="3" t="s">
        <v>46</v>
      </c>
      <c r="E12" s="15" t="s">
        <v>17</v>
      </c>
      <c r="F12" s="3">
        <v>8</v>
      </c>
      <c r="G12" s="31">
        <v>5002.0200000000004</v>
      </c>
      <c r="H12" s="30">
        <v>40016.160000000003</v>
      </c>
      <c r="I12" s="27"/>
      <c r="J12" s="20"/>
    </row>
    <row r="13" spans="2:10" ht="47.25" x14ac:dyDescent="0.25">
      <c r="B13" s="3">
        <v>6</v>
      </c>
      <c r="C13" s="17" t="s">
        <v>18</v>
      </c>
      <c r="D13" s="3" t="s">
        <v>46</v>
      </c>
      <c r="E13" s="18" t="s">
        <v>39</v>
      </c>
      <c r="F13" s="3">
        <v>10</v>
      </c>
      <c r="G13" s="31">
        <v>159441.60000000001</v>
      </c>
      <c r="H13" s="30">
        <v>1594416</v>
      </c>
      <c r="I13" s="27"/>
      <c r="J13" s="20"/>
    </row>
    <row r="14" spans="2:10" ht="47.25" x14ac:dyDescent="0.25">
      <c r="B14" s="3">
        <v>7</v>
      </c>
      <c r="C14" s="17" t="s">
        <v>19</v>
      </c>
      <c r="D14" s="3" t="s">
        <v>46</v>
      </c>
      <c r="E14" s="18" t="s">
        <v>20</v>
      </c>
      <c r="F14" s="3">
        <v>2</v>
      </c>
      <c r="G14" s="31">
        <v>77880</v>
      </c>
      <c r="H14" s="30">
        <v>155760</v>
      </c>
      <c r="I14" s="27"/>
      <c r="J14" s="20"/>
    </row>
    <row r="15" spans="2:10" ht="31.5" x14ac:dyDescent="0.25">
      <c r="B15" s="3">
        <v>8</v>
      </c>
      <c r="C15" s="17" t="s">
        <v>38</v>
      </c>
      <c r="D15" s="3" t="s">
        <v>46</v>
      </c>
      <c r="E15" s="18" t="s">
        <v>37</v>
      </c>
      <c r="F15" s="3">
        <v>2</v>
      </c>
      <c r="G15" s="31">
        <v>25464</v>
      </c>
      <c r="H15" s="30">
        <v>50928.800000000003</v>
      </c>
      <c r="I15" s="27"/>
      <c r="J15" s="20"/>
    </row>
    <row r="16" spans="2:10" ht="31.5" x14ac:dyDescent="0.25">
      <c r="B16" s="3">
        <v>9</v>
      </c>
      <c r="C16" s="17" t="s">
        <v>21</v>
      </c>
      <c r="D16" s="3" t="s">
        <v>46</v>
      </c>
      <c r="E16" s="18" t="s">
        <v>34</v>
      </c>
      <c r="F16" s="3">
        <v>2</v>
      </c>
      <c r="G16" s="31">
        <v>920.4</v>
      </c>
      <c r="H16" s="30">
        <f>G16*F16</f>
        <v>1840.8</v>
      </c>
      <c r="I16" s="27"/>
      <c r="J16" s="20"/>
    </row>
    <row r="17" spans="2:10" ht="31.5" x14ac:dyDescent="0.25">
      <c r="B17" s="3">
        <v>10</v>
      </c>
      <c r="C17" s="17" t="s">
        <v>22</v>
      </c>
      <c r="D17" s="3" t="s">
        <v>46</v>
      </c>
      <c r="E17" s="18" t="s">
        <v>23</v>
      </c>
      <c r="F17" s="3">
        <v>3</v>
      </c>
      <c r="G17" s="31">
        <v>165.2</v>
      </c>
      <c r="H17" s="30">
        <f>G17*F17</f>
        <v>495.59999999999997</v>
      </c>
      <c r="I17" s="27"/>
      <c r="J17" s="20"/>
    </row>
    <row r="18" spans="2:10" ht="15.75" x14ac:dyDescent="0.25">
      <c r="B18" s="3">
        <v>11</v>
      </c>
      <c r="C18" s="17" t="s">
        <v>24</v>
      </c>
      <c r="D18" s="3" t="s">
        <v>46</v>
      </c>
      <c r="E18" s="18" t="s">
        <v>25</v>
      </c>
      <c r="F18" s="3">
        <v>2</v>
      </c>
      <c r="G18" s="31">
        <v>165.2</v>
      </c>
      <c r="H18" s="30">
        <v>330.4</v>
      </c>
      <c r="I18" s="27"/>
      <c r="J18" s="20"/>
    </row>
    <row r="19" spans="2:10" ht="15.75" x14ac:dyDescent="0.25">
      <c r="B19" s="3">
        <v>12</v>
      </c>
      <c r="C19" s="17" t="s">
        <v>26</v>
      </c>
      <c r="D19" s="3" t="s">
        <v>46</v>
      </c>
      <c r="E19" s="18" t="s">
        <v>27</v>
      </c>
      <c r="F19" s="3">
        <v>3</v>
      </c>
      <c r="G19" s="31">
        <v>5003.2</v>
      </c>
      <c r="H19" s="30">
        <f>G19*F19</f>
        <v>15009.599999999999</v>
      </c>
      <c r="I19" s="27"/>
      <c r="J19" s="20"/>
    </row>
    <row r="20" spans="2:10" ht="15.75" x14ac:dyDescent="0.25">
      <c r="B20" s="3">
        <v>13</v>
      </c>
      <c r="C20" s="17" t="s">
        <v>28</v>
      </c>
      <c r="D20" s="3" t="s">
        <v>46</v>
      </c>
      <c r="E20" s="18" t="s">
        <v>28</v>
      </c>
      <c r="F20" s="3">
        <v>2</v>
      </c>
      <c r="G20" s="31">
        <v>34998.799999999996</v>
      </c>
      <c r="H20" s="30">
        <f>G20*F20</f>
        <v>69997.599999999991</v>
      </c>
      <c r="I20" s="27"/>
      <c r="J20" s="20"/>
    </row>
    <row r="21" spans="2:10" ht="15.75" x14ac:dyDescent="0.2">
      <c r="B21" s="3">
        <v>14</v>
      </c>
      <c r="C21" s="17" t="s">
        <v>29</v>
      </c>
      <c r="D21" s="3" t="s">
        <v>46</v>
      </c>
      <c r="E21" s="15" t="s">
        <v>29</v>
      </c>
      <c r="F21" s="3">
        <v>20</v>
      </c>
      <c r="G21" s="31">
        <v>1378.24</v>
      </c>
      <c r="H21" s="30">
        <v>27564.799999999999</v>
      </c>
      <c r="I21" s="27"/>
      <c r="J21" s="20"/>
    </row>
    <row r="22" spans="2:10" ht="15.75" x14ac:dyDescent="0.2">
      <c r="B22" s="3">
        <v>15</v>
      </c>
      <c r="C22" s="17" t="s">
        <v>30</v>
      </c>
      <c r="D22" s="3" t="s">
        <v>46</v>
      </c>
      <c r="E22" s="15" t="s">
        <v>30</v>
      </c>
      <c r="F22" s="3">
        <v>4</v>
      </c>
      <c r="G22" s="31">
        <v>6785</v>
      </c>
      <c r="H22" s="30">
        <v>27140</v>
      </c>
      <c r="I22" s="27"/>
      <c r="J22" s="20"/>
    </row>
    <row r="23" spans="2:10" ht="15.75" x14ac:dyDescent="0.2">
      <c r="B23" s="3">
        <v>16</v>
      </c>
      <c r="C23" s="17" t="s">
        <v>31</v>
      </c>
      <c r="D23" s="3" t="s">
        <v>46</v>
      </c>
      <c r="E23" s="15" t="s">
        <v>31</v>
      </c>
      <c r="F23" s="3">
        <v>20</v>
      </c>
      <c r="G23" s="31">
        <v>1764.1</v>
      </c>
      <c r="H23" s="30">
        <v>35282</v>
      </c>
      <c r="I23" s="27"/>
      <c r="J23" s="20"/>
    </row>
    <row r="24" spans="2:10" ht="15.75" x14ac:dyDescent="0.2">
      <c r="B24" s="3">
        <v>17</v>
      </c>
      <c r="C24" s="17" t="s">
        <v>32</v>
      </c>
      <c r="D24" s="3" t="s">
        <v>46</v>
      </c>
      <c r="E24" s="15" t="s">
        <v>32</v>
      </c>
      <c r="F24" s="3">
        <v>2</v>
      </c>
      <c r="G24" s="31">
        <v>16623.84</v>
      </c>
      <c r="H24" s="30">
        <v>33247.68</v>
      </c>
      <c r="I24" s="27"/>
      <c r="J24" s="20"/>
    </row>
    <row r="25" spans="2:10" ht="34.5" customHeight="1" x14ac:dyDescent="0.25">
      <c r="B25" s="4"/>
      <c r="C25" s="5"/>
      <c r="D25" s="6"/>
      <c r="E25" s="6"/>
      <c r="F25" s="6"/>
      <c r="G25" s="32" t="s">
        <v>5</v>
      </c>
      <c r="H25" s="29">
        <f>SUM(H8:H24)</f>
        <v>2957089.44</v>
      </c>
    </row>
    <row r="26" spans="2:10" ht="15.75" x14ac:dyDescent="0.25">
      <c r="B26" s="7"/>
      <c r="C26" s="10"/>
      <c r="D26" s="10"/>
      <c r="E26" s="10"/>
      <c r="F26" s="10"/>
      <c r="G26" s="8"/>
      <c r="H26" s="23">
        <f>H25-(H25/1.18)</f>
        <v>451081.43999999994</v>
      </c>
      <c r="I26" s="12"/>
    </row>
    <row r="27" spans="2:10" ht="31.5" customHeight="1" x14ac:dyDescent="0.2">
      <c r="B27" s="45" t="s">
        <v>41</v>
      </c>
      <c r="C27" s="46"/>
      <c r="D27" s="46"/>
      <c r="E27" s="50"/>
      <c r="F27" s="14"/>
      <c r="G27" s="28"/>
      <c r="H27" s="24"/>
      <c r="I27" s="9"/>
    </row>
    <row r="28" spans="2:10" ht="31.5" customHeight="1" x14ac:dyDescent="0.2">
      <c r="B28" s="41" t="s">
        <v>7</v>
      </c>
      <c r="C28" s="41"/>
      <c r="D28" s="41"/>
      <c r="E28" s="41"/>
      <c r="F28" s="41"/>
      <c r="G28" s="41"/>
      <c r="H28" s="41"/>
      <c r="I28" s="9"/>
    </row>
    <row r="29" spans="2:10" ht="31.5" customHeight="1" x14ac:dyDescent="0.2">
      <c r="B29" s="45" t="s">
        <v>12</v>
      </c>
      <c r="C29" s="46"/>
      <c r="D29" s="50"/>
      <c r="E29" s="11" t="s">
        <v>42</v>
      </c>
      <c r="F29" s="13"/>
      <c r="G29" s="13"/>
      <c r="H29" s="25"/>
      <c r="I29" s="9"/>
    </row>
    <row r="30" spans="2:10" ht="31.5" customHeight="1" x14ac:dyDescent="0.2">
      <c r="B30" s="41" t="s">
        <v>8</v>
      </c>
      <c r="C30" s="41"/>
      <c r="D30" s="41"/>
      <c r="E30" s="51" t="s">
        <v>10</v>
      </c>
      <c r="F30" s="52"/>
      <c r="G30" s="52"/>
      <c r="H30" s="53"/>
      <c r="I30" s="2"/>
    </row>
    <row r="31" spans="2:10" ht="98.25" customHeight="1" x14ac:dyDescent="0.2">
      <c r="B31" s="41" t="s">
        <v>9</v>
      </c>
      <c r="C31" s="41"/>
      <c r="D31" s="41"/>
      <c r="E31" s="42" t="s">
        <v>43</v>
      </c>
      <c r="F31" s="43"/>
      <c r="G31" s="43"/>
      <c r="H31" s="44"/>
      <c r="I31" s="2"/>
    </row>
    <row r="32" spans="2:10" ht="31.5" customHeight="1" x14ac:dyDescent="0.2">
      <c r="B32" s="45" t="s">
        <v>13</v>
      </c>
      <c r="C32" s="46"/>
      <c r="D32" s="46"/>
      <c r="E32" s="42" t="s">
        <v>40</v>
      </c>
      <c r="F32" s="43"/>
      <c r="G32" s="43"/>
      <c r="H32" s="44"/>
      <c r="I32" s="2"/>
    </row>
    <row r="33" spans="2:5" x14ac:dyDescent="0.2">
      <c r="B33" s="9"/>
      <c r="C33" s="9"/>
      <c r="D33" s="9"/>
      <c r="E33"/>
    </row>
  </sheetData>
  <mergeCells count="18">
    <mergeCell ref="B31:D31"/>
    <mergeCell ref="E31:H31"/>
    <mergeCell ref="B32:D32"/>
    <mergeCell ref="E32:H32"/>
    <mergeCell ref="B7:F7"/>
    <mergeCell ref="G7:H7"/>
    <mergeCell ref="B27:E27"/>
    <mergeCell ref="B28:H28"/>
    <mergeCell ref="B29:D29"/>
    <mergeCell ref="B30:D30"/>
    <mergeCell ref="E30:H30"/>
    <mergeCell ref="C4:G4"/>
    <mergeCell ref="B5:B6"/>
    <mergeCell ref="C5:D5"/>
    <mergeCell ref="E5:E6"/>
    <mergeCell ref="F5:F6"/>
    <mergeCell ref="G5:G6"/>
    <mergeCell ref="H5:H6"/>
  </mergeCells>
  <pageMargins left="0.39370078740157483" right="0.39370078740157483" top="0.39370078740157483" bottom="0.39370078740157483" header="0.51181102362204722" footer="0.5118110236220472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2014-02-19T04:32:45Z</cp:lastPrinted>
  <dcterms:created xsi:type="dcterms:W3CDTF">2012-03-05T06:34:36Z</dcterms:created>
  <dcterms:modified xsi:type="dcterms:W3CDTF">2014-02-19T04:32:57Z</dcterms:modified>
</cp:coreProperties>
</file>